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31" i="1"/>
  <c r="J12"/>
  <c r="J29"/>
  <c r="J8"/>
  <c r="J23"/>
  <c r="J5"/>
  <c r="J15"/>
  <c r="J28"/>
  <c r="J13"/>
  <c r="G30"/>
  <c r="J30" s="1"/>
  <c r="G28"/>
  <c r="G27"/>
  <c r="J27" s="1"/>
  <c r="G26"/>
  <c r="J26" s="1"/>
  <c r="G25"/>
  <c r="J25" s="1"/>
  <c r="G24"/>
  <c r="J24" s="1"/>
  <c r="G22"/>
  <c r="J22" s="1"/>
  <c r="G20"/>
  <c r="J20" s="1"/>
  <c r="G23"/>
  <c r="G17"/>
  <c r="J17" s="1"/>
  <c r="G19"/>
  <c r="J19" s="1"/>
  <c r="G16"/>
  <c r="J16" s="1"/>
  <c r="G15"/>
  <c r="G21"/>
  <c r="J21" s="1"/>
  <c r="G18"/>
  <c r="J18" s="1"/>
  <c r="G13"/>
  <c r="G12"/>
  <c r="G11"/>
  <c r="J11" s="1"/>
  <c r="G14"/>
  <c r="J14" s="1"/>
  <c r="G9"/>
  <c r="J9" s="1"/>
  <c r="G10"/>
  <c r="J10" s="1"/>
  <c r="K10" s="1"/>
  <c r="G8"/>
  <c r="G7"/>
  <c r="J7" s="1"/>
  <c r="G6"/>
  <c r="J6" s="1"/>
  <c r="G5"/>
  <c r="E6"/>
  <c r="E7"/>
  <c r="E8"/>
  <c r="E10"/>
  <c r="E9"/>
  <c r="E14"/>
  <c r="E11"/>
  <c r="E12"/>
  <c r="E13"/>
  <c r="E18"/>
  <c r="E21"/>
  <c r="E15"/>
  <c r="E16"/>
  <c r="E19"/>
  <c r="E17"/>
  <c r="E23"/>
  <c r="E20"/>
  <c r="E24"/>
  <c r="E25"/>
  <c r="E22"/>
  <c r="E27"/>
  <c r="E28"/>
  <c r="E5"/>
  <c r="K30" l="1"/>
  <c r="K7"/>
  <c r="K14"/>
  <c r="K18"/>
  <c r="K19"/>
  <c r="K22"/>
  <c r="K6"/>
  <c r="K16"/>
  <c r="K26"/>
  <c r="K27"/>
  <c r="K13"/>
  <c r="K8"/>
  <c r="K23"/>
  <c r="K12"/>
  <c r="K28"/>
  <c r="K31"/>
  <c r="K5"/>
  <c r="K15"/>
  <c r="K29"/>
  <c r="K25"/>
  <c r="K21"/>
  <c r="K11"/>
  <c r="K24"/>
  <c r="K20"/>
  <c r="K9"/>
  <c r="K17"/>
  <c r="H26"/>
  <c r="H5"/>
  <c r="H28"/>
  <c r="H22"/>
  <c r="H23"/>
  <c r="H19"/>
  <c r="H14"/>
  <c r="H17"/>
  <c r="H15"/>
  <c r="H8"/>
  <c r="H9"/>
  <c r="H25"/>
  <c r="H21"/>
  <c r="H10"/>
  <c r="H6"/>
  <c r="H16"/>
  <c r="H12"/>
  <c r="H27"/>
  <c r="H18"/>
  <c r="H20"/>
  <c r="H13"/>
  <c r="H11"/>
  <c r="H24"/>
  <c r="H30"/>
  <c r="H7"/>
</calcChain>
</file>

<file path=xl/sharedStrings.xml><?xml version="1.0" encoding="utf-8"?>
<sst xmlns="http://schemas.openxmlformats.org/spreadsheetml/2006/main" count="39" uniqueCount="39">
  <si>
    <t>n° club</t>
  </si>
  <si>
    <t>Nom club</t>
  </si>
  <si>
    <t>Photo Club de Bourgoin-Jallieu</t>
  </si>
  <si>
    <t>Objectif Image Lyon</t>
  </si>
  <si>
    <t>Les Belles Images Saint-Marcel-Bel-Accueil</t>
  </si>
  <si>
    <t>Club Photo de Cognin</t>
  </si>
  <si>
    <t>Numerica Photo Club Faverges</t>
  </si>
  <si>
    <t>Club Photo Biviers</t>
  </si>
  <si>
    <t>Club Photo Morestel</t>
  </si>
  <si>
    <t>Verp'Images</t>
  </si>
  <si>
    <t>Photo Ciné Club Roannais</t>
  </si>
  <si>
    <t>Club Photo St André de Corcy</t>
  </si>
  <si>
    <t>Club Georges Mélies-Chambéry</t>
  </si>
  <si>
    <t>Photo Club Chasseurs d' Images Valence</t>
  </si>
  <si>
    <t>Objectif Photo St Maurice l'Exil</t>
  </si>
  <si>
    <t>JPEG Photo Club St Martin Bellevue</t>
  </si>
  <si>
    <t>Photo Club IBM Grenoble</t>
  </si>
  <si>
    <t>ATSCAF Rhône Photo - Lyon</t>
  </si>
  <si>
    <t>Numericus Focus Club Photo de la Vallée de l'Arve</t>
  </si>
  <si>
    <t>Gavot Déclic - PC Larringes</t>
  </si>
  <si>
    <t>Merger Photo Club - Meylan</t>
  </si>
  <si>
    <t>Privas Ouvèze Photo Club</t>
  </si>
  <si>
    <t>Photo Ciné Club Viennois</t>
  </si>
  <si>
    <t>Photo-Club Rivatoria</t>
  </si>
  <si>
    <t>Atelier Photo 360</t>
  </si>
  <si>
    <t>Challenge de l'UR11 - Saison 2020/2021</t>
  </si>
  <si>
    <t>Classement des clubs</t>
  </si>
  <si>
    <t xml:space="preserve">Dac Club Photo </t>
  </si>
  <si>
    <t xml:space="preserve">Photo Club Bressan - Bourg-en-Bresse </t>
  </si>
  <si>
    <t xml:space="preserve">Clic Images PC de Chabeuil </t>
  </si>
  <si>
    <t xml:space="preserve">Marcy Photo Club </t>
  </si>
  <si>
    <t xml:space="preserve">  total de points après M1</t>
  </si>
  <si>
    <t xml:space="preserve">  Place après M1</t>
  </si>
  <si>
    <t xml:space="preserve">  Total de points en M2</t>
  </si>
  <si>
    <t xml:space="preserve">  Total de points après M2</t>
  </si>
  <si>
    <t xml:space="preserve">  Place après M2</t>
  </si>
  <si>
    <t xml:space="preserve">  Total de points en M3</t>
  </si>
  <si>
    <t xml:space="preserve">  Total de points après M3</t>
  </si>
  <si>
    <t xml:space="preserve">  Place après M3</t>
  </si>
</sst>
</file>

<file path=xl/styles.xml><?xml version="1.0" encoding="utf-8"?>
<styleSheet xmlns="http://schemas.openxmlformats.org/spreadsheetml/2006/main">
  <numFmts count="1">
    <numFmt numFmtId="164" formatCode="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0" fontId="0" fillId="3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3" xfId="0" applyFill="1" applyBorder="1" applyAlignment="1">
      <alignment horizontal="center" textRotation="90" wrapText="1"/>
    </xf>
    <xf numFmtId="0" fontId="0" fillId="4" borderId="4" xfId="0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/>
    </xf>
    <xf numFmtId="0" fontId="0" fillId="5" borderId="4" xfId="0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/>
  </sheetViews>
  <sheetFormatPr baseColWidth="10" defaultRowHeight="15"/>
  <cols>
    <col min="1" max="1" width="3.7109375" customWidth="1"/>
    <col min="3" max="3" width="76.85546875" bestFit="1" customWidth="1"/>
    <col min="4" max="4" width="5" bestFit="1" customWidth="1"/>
    <col min="5" max="5" width="3.7109375" bestFit="1" customWidth="1"/>
    <col min="6" max="7" width="5" bestFit="1" customWidth="1"/>
    <col min="8" max="8" width="3.7109375" bestFit="1" customWidth="1"/>
    <col min="9" max="9" width="5" bestFit="1" customWidth="1"/>
    <col min="10" max="10" width="5" style="22" bestFit="1" customWidth="1"/>
    <col min="11" max="11" width="3.7109375" bestFit="1" customWidth="1"/>
    <col min="12" max="12" width="5" bestFit="1" customWidth="1"/>
  </cols>
  <sheetData>
    <row r="1" spans="2:11" ht="26.25">
      <c r="C1" s="11" t="s">
        <v>25</v>
      </c>
    </row>
    <row r="2" spans="2:11" ht="26.25">
      <c r="C2" s="12" t="s">
        <v>26</v>
      </c>
    </row>
    <row r="3" spans="2:11" ht="15.75" thickBot="1"/>
    <row r="4" spans="2:11" ht="125.25" thickBot="1">
      <c r="B4" s="1" t="s">
        <v>0</v>
      </c>
      <c r="C4" s="2" t="s">
        <v>1</v>
      </c>
      <c r="D4" s="26" t="s">
        <v>31</v>
      </c>
      <c r="E4" s="30" t="s">
        <v>32</v>
      </c>
      <c r="F4" s="27" t="s">
        <v>33</v>
      </c>
      <c r="G4" s="27" t="s">
        <v>34</v>
      </c>
      <c r="H4" s="28" t="s">
        <v>35</v>
      </c>
      <c r="I4" s="29" t="s">
        <v>36</v>
      </c>
      <c r="J4" s="29" t="s">
        <v>37</v>
      </c>
      <c r="K4" s="28" t="s">
        <v>38</v>
      </c>
    </row>
    <row r="5" spans="2:11">
      <c r="B5" s="3">
        <v>883</v>
      </c>
      <c r="C5" s="4" t="s">
        <v>2</v>
      </c>
      <c r="D5" s="5">
        <v>1026</v>
      </c>
      <c r="E5" s="17">
        <f>RANK(D5,D$5:D$31)</f>
        <v>1</v>
      </c>
      <c r="F5" s="16">
        <v>1159</v>
      </c>
      <c r="G5" s="16">
        <f>SUM(D5,F5)</f>
        <v>2185</v>
      </c>
      <c r="H5" s="17">
        <f>RANK(G5,G$5:G$31)</f>
        <v>1</v>
      </c>
      <c r="I5" s="23">
        <v>1109</v>
      </c>
      <c r="J5" s="23">
        <f>I5+G5</f>
        <v>3294</v>
      </c>
      <c r="K5" s="17">
        <f>RANK(J5,J$5:J$31)</f>
        <v>1</v>
      </c>
    </row>
    <row r="6" spans="2:11">
      <c r="B6" s="6">
        <v>1757</v>
      </c>
      <c r="C6" s="7" t="s">
        <v>4</v>
      </c>
      <c r="D6" s="8">
        <v>946</v>
      </c>
      <c r="E6" s="19">
        <f>RANK(D6,D$5:D$31)</f>
        <v>3</v>
      </c>
      <c r="F6" s="18">
        <v>1182</v>
      </c>
      <c r="G6" s="18">
        <f>SUM(D6,F6)</f>
        <v>2128</v>
      </c>
      <c r="H6" s="19">
        <f>RANK(G6,G$5:G$31)</f>
        <v>2</v>
      </c>
      <c r="I6" s="24">
        <v>1059</v>
      </c>
      <c r="J6" s="24">
        <f>I6+G6</f>
        <v>3187</v>
      </c>
      <c r="K6" s="19">
        <f>RANK(J6,J$5:J$31)</f>
        <v>2</v>
      </c>
    </row>
    <row r="7" spans="2:11">
      <c r="B7" s="6">
        <v>1131</v>
      </c>
      <c r="C7" t="s">
        <v>7</v>
      </c>
      <c r="D7" s="8">
        <v>904</v>
      </c>
      <c r="E7" s="19">
        <f>RANK(D7,D$5:D$31)</f>
        <v>6</v>
      </c>
      <c r="F7" s="18">
        <v>1194</v>
      </c>
      <c r="G7" s="18">
        <f>SUM(D7,F7)</f>
        <v>2098</v>
      </c>
      <c r="H7" s="19">
        <f>RANK(G7,G$5:G$31)</f>
        <v>3</v>
      </c>
      <c r="I7" s="24">
        <v>1080</v>
      </c>
      <c r="J7" s="24">
        <f>I7+G7</f>
        <v>3178</v>
      </c>
      <c r="K7" s="19">
        <f>RANK(J7,J$5:J$31)</f>
        <v>3</v>
      </c>
    </row>
    <row r="8" spans="2:11">
      <c r="B8" s="6">
        <v>2110</v>
      </c>
      <c r="C8" s="7" t="s">
        <v>6</v>
      </c>
      <c r="D8" s="8">
        <v>920</v>
      </c>
      <c r="E8" s="19">
        <f>RANK(D8,D$5:D$31)</f>
        <v>5</v>
      </c>
      <c r="F8" s="18">
        <v>1099</v>
      </c>
      <c r="G8" s="18">
        <f>SUM(D8,F8)</f>
        <v>2019</v>
      </c>
      <c r="H8" s="19">
        <f>RANK(G8,G$5:G$31)</f>
        <v>4</v>
      </c>
      <c r="I8" s="24">
        <v>1095</v>
      </c>
      <c r="J8" s="24">
        <f>I8+G8</f>
        <v>3114</v>
      </c>
      <c r="K8" s="19">
        <f>RANK(J8,J$5:J$31)</f>
        <v>4</v>
      </c>
    </row>
    <row r="9" spans="2:11">
      <c r="B9" s="6">
        <v>1055</v>
      </c>
      <c r="C9" s="7" t="s">
        <v>5</v>
      </c>
      <c r="D9" s="8">
        <v>936</v>
      </c>
      <c r="E9" s="19">
        <f>RANK(D9,D$5:D$31)</f>
        <v>4</v>
      </c>
      <c r="F9" s="18">
        <v>1039</v>
      </c>
      <c r="G9" s="18">
        <f>SUM(D9,F9)</f>
        <v>1975</v>
      </c>
      <c r="H9" s="19">
        <f>RANK(G9,G$5:G$31)</f>
        <v>6</v>
      </c>
      <c r="I9" s="24">
        <v>1094</v>
      </c>
      <c r="J9" s="24">
        <f>I9+G9</f>
        <v>3069</v>
      </c>
      <c r="K9" s="19">
        <f>RANK(J9,J$5:J$31)</f>
        <v>5</v>
      </c>
    </row>
    <row r="10" spans="2:11">
      <c r="B10" s="6">
        <v>620</v>
      </c>
      <c r="C10" s="7" t="s">
        <v>3</v>
      </c>
      <c r="D10" s="8">
        <v>966</v>
      </c>
      <c r="E10" s="19">
        <f>RANK(D10,D$5:D$31)</f>
        <v>2</v>
      </c>
      <c r="F10" s="18">
        <v>1033</v>
      </c>
      <c r="G10" s="18">
        <f>SUM(D10,F10)</f>
        <v>1999</v>
      </c>
      <c r="H10" s="19">
        <f>RANK(G10,G$5:G$31)</f>
        <v>5</v>
      </c>
      <c r="I10" s="24">
        <v>988</v>
      </c>
      <c r="J10" s="24">
        <f>I10+G10</f>
        <v>2987</v>
      </c>
      <c r="K10" s="19">
        <f>RANK(J10,J$5:J$31)</f>
        <v>6</v>
      </c>
    </row>
    <row r="11" spans="2:11">
      <c r="B11" s="6">
        <v>1754</v>
      </c>
      <c r="C11" s="7" t="s">
        <v>14</v>
      </c>
      <c r="D11" s="8">
        <v>705</v>
      </c>
      <c r="E11" s="19">
        <f>RANK(D11,D$5:D$31)</f>
        <v>13</v>
      </c>
      <c r="F11" s="18">
        <v>1175</v>
      </c>
      <c r="G11" s="18">
        <f>SUM(D11,F11)</f>
        <v>1880</v>
      </c>
      <c r="H11" s="19">
        <f>RANK(G11,G$5:G$31)</f>
        <v>8</v>
      </c>
      <c r="I11" s="24">
        <v>936</v>
      </c>
      <c r="J11" s="24">
        <f>I11+G11</f>
        <v>2816</v>
      </c>
      <c r="K11" s="19">
        <f>RANK(J11,J$5:J$31)</f>
        <v>7</v>
      </c>
    </row>
    <row r="12" spans="2:11">
      <c r="B12" s="6">
        <v>553</v>
      </c>
      <c r="C12" s="7" t="s">
        <v>12</v>
      </c>
      <c r="D12" s="8">
        <v>744</v>
      </c>
      <c r="E12" s="19">
        <f>RANK(D12,D$5:D$31)</f>
        <v>11</v>
      </c>
      <c r="F12" s="18">
        <v>1087</v>
      </c>
      <c r="G12" s="18">
        <f>SUM(D12,F12)</f>
        <v>1831</v>
      </c>
      <c r="H12" s="19">
        <f>RANK(G12,G$5:G$31)</f>
        <v>9</v>
      </c>
      <c r="I12" s="24">
        <v>915</v>
      </c>
      <c r="J12" s="24">
        <f>I12+G12</f>
        <v>2746</v>
      </c>
      <c r="K12" s="19">
        <f>RANK(J12,J$5:J$31)</f>
        <v>8</v>
      </c>
    </row>
    <row r="13" spans="2:11">
      <c r="B13" s="6">
        <v>2255</v>
      </c>
      <c r="C13" s="7" t="s">
        <v>9</v>
      </c>
      <c r="D13" s="8">
        <v>860</v>
      </c>
      <c r="E13" s="19">
        <f>RANK(D13,D$5:D$31)</f>
        <v>8</v>
      </c>
      <c r="F13" s="18">
        <v>922</v>
      </c>
      <c r="G13" s="18">
        <f>SUM(D13,F13)</f>
        <v>1782</v>
      </c>
      <c r="H13" s="19">
        <f>RANK(G13,G$5:G$31)</f>
        <v>10</v>
      </c>
      <c r="I13" s="24">
        <v>937</v>
      </c>
      <c r="J13" s="24">
        <f>I13+G13</f>
        <v>2719</v>
      </c>
      <c r="K13" s="19">
        <f>RANK(J13,J$5:J$31)</f>
        <v>9</v>
      </c>
    </row>
    <row r="14" spans="2:11">
      <c r="B14" s="6">
        <v>1403</v>
      </c>
      <c r="C14" s="7" t="s">
        <v>8</v>
      </c>
      <c r="D14" s="8">
        <v>884</v>
      </c>
      <c r="E14" s="19">
        <f>RANK(D14,D$5:D$31)</f>
        <v>7</v>
      </c>
      <c r="F14" s="18">
        <v>1079</v>
      </c>
      <c r="G14" s="18">
        <f>SUM(D14,F14)</f>
        <v>1963</v>
      </c>
      <c r="H14" s="19">
        <f>RANK(G14,G$5:G$31)</f>
        <v>7</v>
      </c>
      <c r="I14" s="24">
        <v>699</v>
      </c>
      <c r="J14" s="24">
        <f>I14+G14</f>
        <v>2662</v>
      </c>
      <c r="K14" s="19">
        <f>RANK(J14,J$5:J$31)</f>
        <v>10</v>
      </c>
    </row>
    <row r="15" spans="2:11">
      <c r="B15" s="6">
        <v>976</v>
      </c>
      <c r="C15" s="7" t="s">
        <v>16</v>
      </c>
      <c r="D15" s="8">
        <v>683</v>
      </c>
      <c r="E15" s="19">
        <f>RANK(D15,D$5:D$31)</f>
        <v>15</v>
      </c>
      <c r="F15" s="18">
        <v>845</v>
      </c>
      <c r="G15" s="18">
        <f>SUM(D15,F15)</f>
        <v>1528</v>
      </c>
      <c r="H15" s="19">
        <f>RANK(G15,G$5:G$31)</f>
        <v>13</v>
      </c>
      <c r="I15" s="24">
        <v>982</v>
      </c>
      <c r="J15" s="24">
        <f>I15+G15</f>
        <v>2510</v>
      </c>
      <c r="K15" s="19">
        <f>RANK(J15,J$5:J$31)</f>
        <v>11</v>
      </c>
    </row>
    <row r="16" spans="2:11">
      <c r="B16" s="6">
        <v>1893</v>
      </c>
      <c r="C16" s="7" t="s">
        <v>11</v>
      </c>
      <c r="D16" s="8">
        <v>753</v>
      </c>
      <c r="E16" s="19">
        <f>RANK(D16,D$5:D$31)</f>
        <v>10</v>
      </c>
      <c r="F16" s="18">
        <v>766</v>
      </c>
      <c r="G16" s="18">
        <f>SUM(D16,F16)</f>
        <v>1519</v>
      </c>
      <c r="H16" s="19">
        <f>RANK(G16,G$5:G$31)</f>
        <v>14</v>
      </c>
      <c r="I16" s="24">
        <v>901</v>
      </c>
      <c r="J16" s="24">
        <f>I16+G16</f>
        <v>2420</v>
      </c>
      <c r="K16" s="19">
        <f>RANK(J16,J$5:J$31)</f>
        <v>12</v>
      </c>
    </row>
    <row r="17" spans="2:11">
      <c r="B17" s="6">
        <v>1707</v>
      </c>
      <c r="C17" t="s">
        <v>17</v>
      </c>
      <c r="D17" s="8">
        <v>672</v>
      </c>
      <c r="E17" s="19">
        <f>RANK(D17,D$5:D$31)</f>
        <v>16</v>
      </c>
      <c r="F17" s="18">
        <v>791</v>
      </c>
      <c r="G17" s="18">
        <f>SUM(D17,F17)</f>
        <v>1463</v>
      </c>
      <c r="H17" s="19">
        <f>RANK(G17,G$5:G$31)</f>
        <v>16</v>
      </c>
      <c r="I17" s="24">
        <v>844</v>
      </c>
      <c r="J17" s="24">
        <f>I17+G17</f>
        <v>2307</v>
      </c>
      <c r="K17" s="19">
        <f>RANK(J17,J$5:J$31)</f>
        <v>13</v>
      </c>
    </row>
    <row r="18" spans="2:11">
      <c r="B18" s="6">
        <v>2075</v>
      </c>
      <c r="C18" s="7" t="s">
        <v>10</v>
      </c>
      <c r="D18" s="8">
        <v>762</v>
      </c>
      <c r="E18" s="19">
        <f>RANK(D18,D$5:D$31)</f>
        <v>9</v>
      </c>
      <c r="F18" s="18">
        <v>866</v>
      </c>
      <c r="G18" s="18">
        <f>SUM(D18,F18)</f>
        <v>1628</v>
      </c>
      <c r="H18" s="19">
        <f>RANK(G18,G$5:G$31)</f>
        <v>11</v>
      </c>
      <c r="I18" s="24">
        <v>656</v>
      </c>
      <c r="J18" s="24">
        <f>I18+G18</f>
        <v>2284</v>
      </c>
      <c r="K18" s="19">
        <f>RANK(J18,J$5:J$31)</f>
        <v>14</v>
      </c>
    </row>
    <row r="19" spans="2:11">
      <c r="B19" s="6">
        <v>2184</v>
      </c>
      <c r="C19" s="7" t="s">
        <v>15</v>
      </c>
      <c r="D19" s="8">
        <v>702</v>
      </c>
      <c r="E19" s="19">
        <f>RANK(D19,D$5:D$31)</f>
        <v>14</v>
      </c>
      <c r="F19" s="18">
        <v>812</v>
      </c>
      <c r="G19" s="18">
        <f>SUM(D19,F19)</f>
        <v>1514</v>
      </c>
      <c r="H19" s="19">
        <f>RANK(G19,G$5:G$31)</f>
        <v>15</v>
      </c>
      <c r="I19" s="24">
        <v>758</v>
      </c>
      <c r="J19" s="24">
        <f>I19+G19</f>
        <v>2272</v>
      </c>
      <c r="K19" s="19">
        <f>RANK(J19,J$5:J$31)</f>
        <v>15</v>
      </c>
    </row>
    <row r="20" spans="2:11">
      <c r="B20" s="6">
        <v>1698</v>
      </c>
      <c r="C20" s="7" t="s">
        <v>19</v>
      </c>
      <c r="D20" s="8">
        <v>557</v>
      </c>
      <c r="E20" s="19">
        <f>RANK(D20,D$5:D$31)</f>
        <v>18</v>
      </c>
      <c r="F20" s="18">
        <v>840</v>
      </c>
      <c r="G20" s="18">
        <f>SUM(D20,F20)</f>
        <v>1397</v>
      </c>
      <c r="H20" s="19">
        <f>RANK(G20,G$5:G$31)</f>
        <v>18</v>
      </c>
      <c r="I20" s="24">
        <v>824</v>
      </c>
      <c r="J20" s="24">
        <f>I20+G20</f>
        <v>2221</v>
      </c>
      <c r="K20" s="19">
        <f>RANK(J20,J$5:J$31)</f>
        <v>16</v>
      </c>
    </row>
    <row r="21" spans="2:11">
      <c r="B21" s="6">
        <v>1949</v>
      </c>
      <c r="C21" s="7" t="s">
        <v>13</v>
      </c>
      <c r="D21" s="8">
        <v>723</v>
      </c>
      <c r="E21" s="19">
        <f>RANK(D21,D$5:D$31)</f>
        <v>12</v>
      </c>
      <c r="F21" s="18">
        <v>875</v>
      </c>
      <c r="G21" s="18">
        <f>SUM(D21,F21)</f>
        <v>1598</v>
      </c>
      <c r="H21" s="19">
        <f>RANK(G21,G$5:G$31)</f>
        <v>12</v>
      </c>
      <c r="I21" s="24">
        <v>592</v>
      </c>
      <c r="J21" s="24">
        <f>I21+G21</f>
        <v>2190</v>
      </c>
      <c r="K21" s="19">
        <f>RANK(J21,J$5:J$31)</f>
        <v>17</v>
      </c>
    </row>
    <row r="22" spans="2:11">
      <c r="B22" s="6">
        <v>69</v>
      </c>
      <c r="C22" s="7" t="s">
        <v>22</v>
      </c>
      <c r="D22" s="8">
        <v>219</v>
      </c>
      <c r="E22" s="19">
        <f>RANK(D22,D$5:D$31)</f>
        <v>21</v>
      </c>
      <c r="F22" s="18">
        <v>844</v>
      </c>
      <c r="G22" s="18">
        <f>SUM(D22,F22)</f>
        <v>1063</v>
      </c>
      <c r="H22" s="19">
        <f>RANK(G22,G$5:G$31)</f>
        <v>19</v>
      </c>
      <c r="I22" s="24">
        <v>688</v>
      </c>
      <c r="J22" s="24">
        <f>I22+G22</f>
        <v>1751</v>
      </c>
      <c r="K22" s="19">
        <f>RANK(J22,J$5:J$31)</f>
        <v>18</v>
      </c>
    </row>
    <row r="23" spans="2:11">
      <c r="B23" s="6">
        <v>2215</v>
      </c>
      <c r="C23" s="7" t="s">
        <v>18</v>
      </c>
      <c r="D23" s="8">
        <v>576</v>
      </c>
      <c r="E23" s="19">
        <f>RANK(D23,D$5:D$31)</f>
        <v>17</v>
      </c>
      <c r="F23" s="18">
        <v>849</v>
      </c>
      <c r="G23" s="18">
        <f>SUM(D23,F23)</f>
        <v>1425</v>
      </c>
      <c r="H23" s="19">
        <f>RANK(G23,G$5:G$31)</f>
        <v>17</v>
      </c>
      <c r="I23" s="24">
        <v>297</v>
      </c>
      <c r="J23" s="24">
        <f>I23+G23</f>
        <v>1722</v>
      </c>
      <c r="K23" s="19">
        <f>RANK(J23,J$5:J$31)</f>
        <v>19</v>
      </c>
    </row>
    <row r="24" spans="2:11">
      <c r="B24" s="6">
        <v>259</v>
      </c>
      <c r="C24" s="7" t="s">
        <v>20</v>
      </c>
      <c r="D24" s="8">
        <v>358</v>
      </c>
      <c r="E24" s="19">
        <f>RANK(D24,D$5:D$31)</f>
        <v>19</v>
      </c>
      <c r="F24" s="18">
        <v>658</v>
      </c>
      <c r="G24" s="18">
        <f>SUM(D24,F24)</f>
        <v>1016</v>
      </c>
      <c r="H24" s="19">
        <f>RANK(G24,G$5:G$31)</f>
        <v>20</v>
      </c>
      <c r="I24" s="24">
        <v>493</v>
      </c>
      <c r="J24" s="24">
        <f>I24+G24</f>
        <v>1509</v>
      </c>
      <c r="K24" s="19">
        <f>RANK(J24,J$5:J$31)</f>
        <v>20</v>
      </c>
    </row>
    <row r="25" spans="2:11">
      <c r="B25" s="6">
        <v>2248</v>
      </c>
      <c r="C25" s="7" t="s">
        <v>21</v>
      </c>
      <c r="D25" s="8">
        <v>225</v>
      </c>
      <c r="E25" s="19">
        <f>RANK(D25,D$5:D$31)</f>
        <v>20</v>
      </c>
      <c r="F25" s="18">
        <v>576</v>
      </c>
      <c r="G25" s="18">
        <f>SUM(D25,F25)</f>
        <v>801</v>
      </c>
      <c r="H25" s="19">
        <f>RANK(G25,G$5:G$31)</f>
        <v>21</v>
      </c>
      <c r="I25" s="24">
        <v>630</v>
      </c>
      <c r="J25" s="24">
        <f>I25+G25</f>
        <v>1431</v>
      </c>
      <c r="K25" s="19">
        <f>RANK(J25,J$5:J$31)</f>
        <v>21</v>
      </c>
    </row>
    <row r="26" spans="2:11">
      <c r="B26" s="6">
        <v>387</v>
      </c>
      <c r="C26" s="7" t="s">
        <v>28</v>
      </c>
      <c r="D26" s="21"/>
      <c r="E26" s="21"/>
      <c r="F26" s="18">
        <v>527</v>
      </c>
      <c r="G26" s="18">
        <f>SUM(D26,F26)</f>
        <v>527</v>
      </c>
      <c r="H26" s="19">
        <f>RANK(G26,G$5:G$31)</f>
        <v>22</v>
      </c>
      <c r="I26" s="24">
        <v>382</v>
      </c>
      <c r="J26" s="24">
        <f>I26+G26</f>
        <v>909</v>
      </c>
      <c r="K26" s="19">
        <f>RANK(J26,J$5:J$31)</f>
        <v>22</v>
      </c>
    </row>
    <row r="27" spans="2:11">
      <c r="B27" s="9">
        <v>1508</v>
      </c>
      <c r="C27" s="10" t="s">
        <v>24</v>
      </c>
      <c r="D27" s="8">
        <v>68</v>
      </c>
      <c r="E27" s="19">
        <f>RANK(D27,D$5:D$31)</f>
        <v>23</v>
      </c>
      <c r="F27" s="18">
        <v>272</v>
      </c>
      <c r="G27" s="18">
        <f>SUM(D27,F27)</f>
        <v>340</v>
      </c>
      <c r="H27" s="19">
        <f>RANK(G27,G$5:G$31)</f>
        <v>23</v>
      </c>
      <c r="I27" s="24">
        <v>309</v>
      </c>
      <c r="J27" s="24">
        <f>I27+G27</f>
        <v>649</v>
      </c>
      <c r="K27" s="19">
        <f>RANK(J27,J$5:J$31)</f>
        <v>23</v>
      </c>
    </row>
    <row r="28" spans="2:11">
      <c r="B28" s="9">
        <v>1944</v>
      </c>
      <c r="C28" s="10" t="s">
        <v>23</v>
      </c>
      <c r="D28" s="8">
        <v>185</v>
      </c>
      <c r="E28" s="19">
        <f>RANK(D28,D$5:D$31)</f>
        <v>22</v>
      </c>
      <c r="F28" s="18">
        <v>147</v>
      </c>
      <c r="G28" s="18">
        <f>SUM(D28,F28)</f>
        <v>332</v>
      </c>
      <c r="H28" s="19">
        <f>RANK(G28,G$5:G$31)</f>
        <v>24</v>
      </c>
      <c r="I28" s="24">
        <v>207</v>
      </c>
      <c r="J28" s="24">
        <f>I28+G28</f>
        <v>539</v>
      </c>
      <c r="K28" s="19">
        <f>RANK(J28,J$5:J$31)</f>
        <v>24</v>
      </c>
    </row>
    <row r="29" spans="2:11">
      <c r="B29" s="6">
        <v>2290</v>
      </c>
      <c r="C29" s="7" t="s">
        <v>30</v>
      </c>
      <c r="D29" s="21"/>
      <c r="E29" s="21"/>
      <c r="F29" s="21"/>
      <c r="G29" s="21"/>
      <c r="H29" s="21"/>
      <c r="I29" s="24">
        <v>216</v>
      </c>
      <c r="J29" s="24">
        <f>I29+G29</f>
        <v>216</v>
      </c>
      <c r="K29" s="19">
        <f>RANK(J29,J$5:J$31)</f>
        <v>25</v>
      </c>
    </row>
    <row r="30" spans="2:11">
      <c r="B30" s="6">
        <v>2242</v>
      </c>
      <c r="C30" s="7" t="s">
        <v>27</v>
      </c>
      <c r="D30" s="21"/>
      <c r="E30" s="21"/>
      <c r="F30" s="18">
        <v>5</v>
      </c>
      <c r="G30" s="18">
        <f>SUM(D30,F30)</f>
        <v>5</v>
      </c>
      <c r="H30" s="19">
        <f>RANK(G30,G$5:G$31)</f>
        <v>25</v>
      </c>
      <c r="I30" s="24">
        <v>207</v>
      </c>
      <c r="J30" s="24">
        <f>I30+G30</f>
        <v>212</v>
      </c>
      <c r="K30" s="19">
        <f>RANK(J30,J$5:J$31)</f>
        <v>26</v>
      </c>
    </row>
    <row r="31" spans="2:11" ht="15.75" thickBot="1">
      <c r="B31" s="13">
        <v>1781</v>
      </c>
      <c r="C31" s="14" t="s">
        <v>29</v>
      </c>
      <c r="D31" s="15"/>
      <c r="E31" s="15"/>
      <c r="F31" s="15"/>
      <c r="G31" s="15"/>
      <c r="H31" s="15"/>
      <c r="I31" s="25">
        <v>32</v>
      </c>
      <c r="J31" s="25">
        <f>I31+G31</f>
        <v>32</v>
      </c>
      <c r="K31" s="20">
        <f>RANK(J31,J$5:J$31)</f>
        <v>27</v>
      </c>
    </row>
  </sheetData>
  <sortState ref="B5:K31">
    <sortCondition ref="K5:K31"/>
  </sortState>
  <conditionalFormatting sqref="H5:H31 E5:E30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K5:K31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2020-11-09T15:01:53Z</dcterms:created>
  <dcterms:modified xsi:type="dcterms:W3CDTF">2021-01-16T14:01:14Z</dcterms:modified>
</cp:coreProperties>
</file>